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_HPC\CIL\"/>
    </mc:Choice>
  </mc:AlternateContent>
  <xr:revisionPtr revIDLastSave="0" documentId="13_ncr:1_{80C29F81-2B21-4637-BB67-7668F4FB0EDC}" xr6:coauthVersionLast="47" xr6:coauthVersionMax="47" xr10:uidLastSave="{00000000-0000-0000-0000-000000000000}"/>
  <bookViews>
    <workbookView xWindow="-120" yWindow="-120" windowWidth="29040" windowHeight="15720" xr2:uid="{CE08B0DB-94C0-4C89-BB9C-7853A18B08F4}"/>
  </bookViews>
  <sheets>
    <sheet name="Sheet1" sheetId="3" r:id="rId1"/>
  </sheets>
  <definedNames>
    <definedName name="_xlnm.Print_Area" localSheetId="0">Sheet1!$A$2:$G$21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3" l="1"/>
  <c r="E15" i="3"/>
  <c r="A18" i="3" s="1"/>
  <c r="A15" i="3"/>
  <c r="A4" i="3"/>
  <c r="G15" i="3"/>
  <c r="C18" i="3" s="1"/>
  <c r="C15" i="3"/>
  <c r="C20" i="3" l="1"/>
</calcChain>
</file>

<file path=xl/sharedStrings.xml><?xml version="1.0" encoding="utf-8"?>
<sst xmlns="http://schemas.openxmlformats.org/spreadsheetml/2006/main" count="18" uniqueCount="16">
  <si>
    <t>Amount</t>
  </si>
  <si>
    <t>INCOME RECEIVED FROM SOUTH NORFOLK DC</t>
  </si>
  <si>
    <t>EXPENDITURE</t>
  </si>
  <si>
    <t>Date</t>
  </si>
  <si>
    <t>Development Description</t>
  </si>
  <si>
    <t>Expenditure Incurred/description</t>
  </si>
  <si>
    <t>Unspent Balance brought forward from previous years</t>
  </si>
  <si>
    <t>HEMPNALL PARISH COUNCIL</t>
  </si>
  <si>
    <t>The levy must be used to fund projects that “support the development” of a town or parish council’s area. This might include funding affordable housing, play space, open space, the provision of allotments and other community buildings, and other facilities. A town or parish council must spend the levy within five years of receipt or it may have to repay it to the charging authority</t>
  </si>
  <si>
    <t>2022/1803 - Spring Farm  Spring Lane Hempnall </t>
  </si>
  <si>
    <t>Copses on Playingfield including fencing</t>
  </si>
  <si>
    <t xml:space="preserve">Streetlight heads - LED eco </t>
  </si>
  <si>
    <t>Defibrilater</t>
  </si>
  <si>
    <t>Play area safety surfacing</t>
  </si>
  <si>
    <t>Accessable table in play area</t>
  </si>
  <si>
    <t>Owl statue in play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</si>
</sst>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wrapText="1"/>
    </xf>
    <xf numFmtId="4" fontId="1" fillId="0" borderId="5" xfId="0" applyNumberFormat="1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4" fontId="1" fillId="0" borderId="6" xfId="0" applyNumberFormat="1" applyFont="1" applyBorder="1"/>
    <xf numFmtId="0" fontId="1" fillId="0" borderId="7" xfId="0" applyFont="1" applyBorder="1"/>
    <xf numFmtId="4" fontId="1" fillId="0" borderId="4" xfId="0" applyNumberFormat="1" applyFont="1" applyBorder="1"/>
    <xf numFmtId="4" fontId="1" fillId="0" borderId="0" xfId="0" applyNumberFormat="1" applyFont="1"/>
    <xf numFmtId="0" fontId="1" fillId="0" borderId="2" xfId="0" applyFont="1" applyBorder="1"/>
    <xf numFmtId="0" fontId="3" fillId="0" borderId="7" xfId="0" applyFont="1" applyBorder="1"/>
    <xf numFmtId="14" fontId="1" fillId="0" borderId="5" xfId="0" applyNumberFormat="1" applyFont="1" applyBorder="1"/>
    <xf numFmtId="14" fontId="1" fillId="0" borderId="6" xfId="0" applyNumberFormat="1" applyFont="1" applyBorder="1"/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D216-31D5-4369-BD2C-405F1E1D22F3}">
  <sheetPr>
    <pageSetUpPr fitToPage="1"/>
  </sheetPr>
  <dimension ref="A1:G23"/>
  <sheetViews>
    <sheetView tabSelected="1" workbookViewId="0">
      <selection activeCell="A23" sqref="A23:G23"/>
    </sheetView>
  </sheetViews>
  <sheetFormatPr defaultRowHeight="15" x14ac:dyDescent="0.25"/>
  <cols>
    <col min="1" max="1" width="12.28515625" customWidth="1"/>
    <col min="2" max="2" width="45.5703125" customWidth="1"/>
    <col min="3" max="3" width="12.7109375" customWidth="1"/>
    <col min="4" max="4" width="2.7109375" customWidth="1"/>
    <col min="5" max="5" width="12" customWidth="1"/>
    <col min="6" max="6" width="44.140625" customWidth="1"/>
    <col min="7" max="7" width="15" customWidth="1"/>
  </cols>
  <sheetData>
    <row r="1" spans="1:7" x14ac:dyDescent="0.25">
      <c r="A1" s="1">
        <v>2025</v>
      </c>
    </row>
    <row r="2" spans="1:7" ht="26.25" customHeight="1" x14ac:dyDescent="0.25">
      <c r="A2" s="3" t="s">
        <v>7</v>
      </c>
      <c r="B2" s="2"/>
      <c r="C2" s="2"/>
      <c r="D2" s="2"/>
      <c r="E2" s="2"/>
      <c r="F2" s="2"/>
      <c r="G2" s="2"/>
    </row>
    <row r="3" spans="1:7" ht="15.75" x14ac:dyDescent="0.25">
      <c r="A3" s="2"/>
      <c r="B3" s="2"/>
      <c r="C3" s="2"/>
      <c r="D3" s="2"/>
      <c r="E3" s="2"/>
      <c r="F3" s="2"/>
      <c r="G3" s="2"/>
    </row>
    <row r="4" spans="1:7" ht="15.75" x14ac:dyDescent="0.25">
      <c r="A4" s="3" t="str">
        <f>"Community Infrastructure Levy Report - Income and Expenditure for the year ending 31 March "&amp;A1</f>
        <v>Community Infrastructure Levy Report - Income and Expenditure for the year ending 31 March 2025</v>
      </c>
      <c r="B4" s="2"/>
      <c r="C4" s="2"/>
      <c r="D4" s="2"/>
      <c r="E4" s="2"/>
      <c r="F4" s="2"/>
      <c r="G4" s="2"/>
    </row>
    <row r="5" spans="1:7" ht="15.75" x14ac:dyDescent="0.25">
      <c r="A5" s="2"/>
      <c r="B5" s="2"/>
      <c r="C5" s="2"/>
      <c r="D5" s="2"/>
      <c r="E5" s="2"/>
      <c r="F5" s="2"/>
      <c r="G5" s="2"/>
    </row>
    <row r="6" spans="1:7" ht="15.75" x14ac:dyDescent="0.25">
      <c r="A6" s="4"/>
      <c r="B6" s="5" t="s">
        <v>1</v>
      </c>
      <c r="C6" s="6"/>
      <c r="D6" s="2"/>
      <c r="E6" s="4"/>
      <c r="F6" s="5" t="s">
        <v>2</v>
      </c>
      <c r="G6" s="6"/>
    </row>
    <row r="7" spans="1:7" ht="16.5" thickBot="1" x14ac:dyDescent="0.3">
      <c r="A7" s="7" t="s">
        <v>3</v>
      </c>
      <c r="B7" s="7" t="s">
        <v>4</v>
      </c>
      <c r="C7" s="7" t="s">
        <v>0</v>
      </c>
      <c r="D7" s="2"/>
      <c r="E7" s="7" t="s">
        <v>3</v>
      </c>
      <c r="F7" s="7" t="s">
        <v>5</v>
      </c>
      <c r="G7" s="7" t="s">
        <v>0</v>
      </c>
    </row>
    <row r="8" spans="1:7" ht="18" customHeight="1" thickTop="1" x14ac:dyDescent="0.25">
      <c r="A8" s="18">
        <v>45589</v>
      </c>
      <c r="B8" s="8" t="s">
        <v>9</v>
      </c>
      <c r="C8" s="9">
        <v>33000</v>
      </c>
      <c r="D8" s="2"/>
      <c r="E8" s="18">
        <v>45397</v>
      </c>
      <c r="F8" s="8" t="s">
        <v>10</v>
      </c>
      <c r="G8" s="9">
        <v>3476</v>
      </c>
    </row>
    <row r="9" spans="1:7" ht="15.75" x14ac:dyDescent="0.25">
      <c r="A9" s="19"/>
      <c r="B9" s="11"/>
      <c r="C9" s="12"/>
      <c r="D9" s="2"/>
      <c r="E9" s="19">
        <v>45488</v>
      </c>
      <c r="F9" s="11" t="s">
        <v>11</v>
      </c>
      <c r="G9" s="12">
        <v>4604.54</v>
      </c>
    </row>
    <row r="10" spans="1:7" ht="15.75" x14ac:dyDescent="0.25">
      <c r="A10" s="10"/>
      <c r="B10" s="11"/>
      <c r="C10" s="12"/>
      <c r="D10" s="2"/>
      <c r="E10" s="19">
        <v>45714</v>
      </c>
      <c r="F10" s="11" t="s">
        <v>12</v>
      </c>
      <c r="G10" s="12">
        <v>925</v>
      </c>
    </row>
    <row r="11" spans="1:7" ht="15.75" x14ac:dyDescent="0.25">
      <c r="A11" s="10"/>
      <c r="B11" s="11"/>
      <c r="C11" s="12"/>
      <c r="D11" s="2"/>
      <c r="E11" s="19">
        <v>45729</v>
      </c>
      <c r="F11" s="11" t="s">
        <v>13</v>
      </c>
      <c r="G11" s="12">
        <v>1620</v>
      </c>
    </row>
    <row r="12" spans="1:7" ht="15.75" x14ac:dyDescent="0.25">
      <c r="A12" s="10"/>
      <c r="B12" s="11"/>
      <c r="C12" s="12"/>
      <c r="D12" s="2"/>
      <c r="E12" s="19">
        <v>45729</v>
      </c>
      <c r="F12" s="11" t="s">
        <v>14</v>
      </c>
      <c r="G12" s="12">
        <v>1320</v>
      </c>
    </row>
    <row r="13" spans="1:7" ht="15.75" x14ac:dyDescent="0.25">
      <c r="A13" s="10"/>
      <c r="B13" s="11"/>
      <c r="C13" s="12"/>
      <c r="D13" s="2"/>
      <c r="E13" s="19">
        <v>45729</v>
      </c>
      <c r="F13" s="11" t="s">
        <v>15</v>
      </c>
      <c r="G13" s="12">
        <v>210</v>
      </c>
    </row>
    <row r="14" spans="1:7" ht="15.75" x14ac:dyDescent="0.25">
      <c r="A14" s="10"/>
      <c r="B14" s="11"/>
      <c r="C14" s="12"/>
      <c r="D14" s="2"/>
      <c r="E14" s="10"/>
      <c r="F14" s="11"/>
      <c r="G14" s="12"/>
    </row>
    <row r="15" spans="1:7" ht="16.5" thickBot="1" x14ac:dyDescent="0.3">
      <c r="A15" s="13" t="str">
        <f>"Total received from 1 April "&amp;A1-1&amp;" to 31 March "&amp;A1</f>
        <v>Total received from 1 April 2024 to 31 March 2025</v>
      </c>
      <c r="B15" s="13"/>
      <c r="C15" s="14">
        <f>SUM(C8:C14)</f>
        <v>33000</v>
      </c>
      <c r="D15" s="2"/>
      <c r="E15" s="13" t="str">
        <f>"Total spent from 1 April "&amp;A1-1&amp;" to 31 March "&amp;A1</f>
        <v>Total spent from 1 April 2024 to 31 March 2025</v>
      </c>
      <c r="F15" s="13"/>
      <c r="G15" s="14">
        <f>SUM(G8:G14)</f>
        <v>12155.54</v>
      </c>
    </row>
    <row r="16" spans="1:7" ht="16.5" thickTop="1" x14ac:dyDescent="0.25">
      <c r="A16" s="2"/>
      <c r="B16" s="2"/>
      <c r="C16" s="15"/>
      <c r="D16" s="2"/>
      <c r="E16" s="2"/>
      <c r="F16" s="2"/>
      <c r="G16" s="2"/>
    </row>
    <row r="17" spans="1:7" ht="15.75" x14ac:dyDescent="0.25">
      <c r="A17" s="16" t="s">
        <v>6</v>
      </c>
      <c r="B17" s="16"/>
      <c r="C17" s="12">
        <v>0</v>
      </c>
      <c r="D17" s="2"/>
      <c r="E17" s="2"/>
      <c r="F17" s="2"/>
      <c r="G17" s="2"/>
    </row>
    <row r="18" spans="1:7" ht="15.75" x14ac:dyDescent="0.25">
      <c r="A18" s="4" t="str">
        <f>E15</f>
        <v>Total spent from 1 April 2024 to 31 March 2025</v>
      </c>
      <c r="B18" s="16"/>
      <c r="C18" s="12">
        <f>G15</f>
        <v>12155.54</v>
      </c>
      <c r="D18" s="2"/>
      <c r="E18" s="2"/>
      <c r="F18" s="2"/>
      <c r="G18" s="2"/>
    </row>
    <row r="19" spans="1:7" ht="15.75" x14ac:dyDescent="0.25">
      <c r="A19" s="2"/>
      <c r="B19" s="2"/>
      <c r="C19" s="15"/>
      <c r="D19" s="2"/>
      <c r="E19" s="2"/>
      <c r="F19" s="2"/>
      <c r="G19" s="2"/>
    </row>
    <row r="20" spans="1:7" ht="16.5" thickBot="1" x14ac:dyDescent="0.3">
      <c r="A20" s="17" t="str">
        <f>"Parish CIL balance as at 31 March "&amp;A1</f>
        <v>Parish CIL balance as at 31 March 2025</v>
      </c>
      <c r="B20" s="13"/>
      <c r="C20" s="14">
        <f>IF(SUM(C15+C17-C18)&lt;0,0,SUM(C15+C17-C18))</f>
        <v>20844.46</v>
      </c>
      <c r="D20" s="2"/>
      <c r="E20" s="2"/>
      <c r="F20" s="2"/>
      <c r="G20" s="2"/>
    </row>
    <row r="21" spans="1:7" ht="15.75" thickTop="1" x14ac:dyDescent="0.25"/>
    <row r="23" spans="1:7" ht="45" customHeight="1" x14ac:dyDescent="0.25">
      <c r="A23" s="20" t="s">
        <v>8</v>
      </c>
      <c r="B23" s="20"/>
      <c r="C23" s="20"/>
      <c r="D23" s="20"/>
      <c r="E23" s="20"/>
      <c r="F23" s="20"/>
      <c r="G23" s="20"/>
    </row>
  </sheetData>
  <mergeCells count="1">
    <mergeCell ref="A23:G2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Nelson</dc:creator>
  <cp:lastModifiedBy>Ian Nelson</cp:lastModifiedBy>
  <cp:lastPrinted>2025-04-02T12:48:15Z</cp:lastPrinted>
  <dcterms:created xsi:type="dcterms:W3CDTF">2019-04-06T06:52:30Z</dcterms:created>
  <dcterms:modified xsi:type="dcterms:W3CDTF">2025-04-02T12:48:29Z</dcterms:modified>
</cp:coreProperties>
</file>